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United Way\UW2021\Revenue-Activity Execution\Pledge Drive\ePledge\Dallas\"/>
    </mc:Choice>
  </mc:AlternateContent>
  <bookViews>
    <workbookView xWindow="0" yWindow="0" windowWidth="23040" windowHeight="942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H33" i="1" l="1"/>
  <c r="E33" i="1"/>
  <c r="D33" i="1"/>
  <c r="F33" i="1"/>
  <c r="G33" i="1" s="1"/>
  <c r="E32" i="1"/>
  <c r="D32" i="1"/>
  <c r="F32" i="1" s="1"/>
  <c r="G32" i="1" s="1"/>
  <c r="H32" i="1"/>
  <c r="H31" i="1"/>
  <c r="E31" i="1"/>
  <c r="D31" i="1"/>
  <c r="F31" i="1"/>
  <c r="G31" i="1" s="1"/>
  <c r="E30" i="1"/>
  <c r="D30" i="1"/>
  <c r="F30" i="1" s="1"/>
  <c r="G30" i="1" s="1"/>
  <c r="H30" i="1"/>
  <c r="H29" i="1"/>
  <c r="E29" i="1"/>
  <c r="D29" i="1"/>
  <c r="F29" i="1"/>
  <c r="G29" i="1" s="1"/>
</calcChain>
</file>

<file path=xl/sharedStrings.xml><?xml version="1.0" encoding="utf-8"?>
<sst xmlns="http://schemas.openxmlformats.org/spreadsheetml/2006/main" count="29" uniqueCount="27">
  <si>
    <t>Tax Advantages of Donating Low Basis Stock</t>
  </si>
  <si>
    <t>ExxonMobil Shares Required for Various Donation Amounts</t>
  </si>
  <si>
    <t>Donation Amount</t>
  </si>
  <si>
    <t>Fair Market Value of ExxonMobil Shares</t>
  </si>
  <si>
    <t>Total Tax Savings</t>
  </si>
  <si>
    <t xml:space="preserve">Assumptions: </t>
  </si>
  <si>
    <t>Highest tax rates apply</t>
  </si>
  <si>
    <t>No. of Shares Required for Donation</t>
  </si>
  <si>
    <t>Capital Gains Tax Savings @20%</t>
  </si>
  <si>
    <t xml:space="preserve">Net Investment Income Tax Savings @3.8% </t>
  </si>
  <si>
    <t>Net After-Tax Cost</t>
  </si>
  <si>
    <t>Stock Donation</t>
  </si>
  <si>
    <t>Cash Donation</t>
  </si>
  <si>
    <t>(a)</t>
  </si>
  <si>
    <t>(b)</t>
  </si>
  <si>
    <t>(c)</t>
  </si>
  <si>
    <t>(d)</t>
  </si>
  <si>
    <t>(e)</t>
  </si>
  <si>
    <t>(f)</t>
  </si>
  <si>
    <t>(a)-(f)</t>
  </si>
  <si>
    <t>(a)-(c)</t>
  </si>
  <si>
    <t>held for more than one year</t>
  </si>
  <si>
    <t>Share Price:</t>
  </si>
  <si>
    <t>Cost Basis:</t>
  </si>
  <si>
    <t>Charitable Contribution Deduction at @37%*</t>
  </si>
  <si>
    <t>*The charitable contribution deduction is only available to taxpayers who itemize deductions instead of taking the standard deduction.</t>
  </si>
  <si>
    <t>Reviewed by Tax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</si>
</sst>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_);\([$$-409]#,##0\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6" fontId="0" fillId="0" borderId="5" xfId="0" applyNumberFormat="1" applyBorder="1" applyAlignment="1">
      <alignment horizontal="center" vertical="center" wrapText="1"/>
    </xf>
    <xf numFmtId="6" fontId="0" fillId="0" borderId="6" xfId="0" applyNumberFormat="1" applyBorder="1" applyAlignment="1">
      <alignment horizontal="center" vertical="center"/>
    </xf>
    <xf numFmtId="6" fontId="0" fillId="0" borderId="6" xfId="0" applyNumberFormat="1" applyFill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6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1" applyNumberFormat="1" applyFont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6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7" fontId="6" fillId="0" borderId="0" xfId="0" quotePrefix="1" applyNumberFormat="1" applyFont="1"/>
    <xf numFmtId="1" fontId="0" fillId="0" borderId="9" xfId="0" applyNumberFormat="1" applyFill="1" applyBorder="1" applyAlignment="1">
      <alignment horizontal="center"/>
    </xf>
    <xf numFmtId="6" fontId="0" fillId="2" borderId="6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8" fontId="0" fillId="0" borderId="0" xfId="0" applyNumberFormat="1"/>
    <xf numFmtId="1" fontId="0" fillId="2" borderId="30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B7" sqref="B7"/>
    </sheetView>
  </sheetViews>
  <sheetFormatPr defaultRowHeight="14.4" x14ac:dyDescent="0.3"/>
  <cols>
    <col min="3" max="3" width="11.44140625" customWidth="1"/>
    <col min="5" max="5" width="10.109375" customWidth="1"/>
  </cols>
  <sheetData>
    <row r="1" spans="1:8" x14ac:dyDescent="0.3">
      <c r="H1" s="68" t="s">
        <v>26</v>
      </c>
    </row>
    <row r="3" spans="1:8" ht="23.4" x14ac:dyDescent="0.45">
      <c r="A3" s="64" t="s">
        <v>0</v>
      </c>
      <c r="B3" s="64"/>
      <c r="C3" s="64"/>
      <c r="D3" s="64"/>
      <c r="E3" s="64"/>
      <c r="F3" s="64"/>
      <c r="G3" s="64"/>
      <c r="H3" s="64"/>
    </row>
    <row r="4" spans="1:8" x14ac:dyDescent="0.3">
      <c r="A4" s="65" t="s">
        <v>21</v>
      </c>
      <c r="B4" s="65"/>
      <c r="C4" s="65"/>
      <c r="D4" s="65"/>
      <c r="E4" s="65"/>
      <c r="F4" s="65"/>
      <c r="G4" s="65"/>
      <c r="H4" s="65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8" spans="1:8" ht="18" x14ac:dyDescent="0.3">
      <c r="A8" s="63" t="s">
        <v>1</v>
      </c>
      <c r="B8" s="63"/>
      <c r="C8" s="63"/>
      <c r="D8" s="63"/>
      <c r="E8" s="63"/>
      <c r="F8" s="63"/>
      <c r="G8" s="63"/>
      <c r="H8" s="63"/>
    </row>
    <row r="9" spans="1:8" ht="15" thickBot="1" x14ac:dyDescent="0.35"/>
    <row r="10" spans="1:8" x14ac:dyDescent="0.3">
      <c r="A10" s="57" t="s">
        <v>2</v>
      </c>
      <c r="B10" s="66" t="s">
        <v>3</v>
      </c>
      <c r="C10" s="66"/>
      <c r="D10" s="66"/>
      <c r="E10" s="66"/>
      <c r="F10" s="66"/>
      <c r="G10" s="66"/>
      <c r="H10" s="67"/>
    </row>
    <row r="11" spans="1:8" ht="15" thickBot="1" x14ac:dyDescent="0.35">
      <c r="A11" s="58"/>
      <c r="B11" s="2">
        <v>70</v>
      </c>
      <c r="C11" s="3">
        <v>75</v>
      </c>
      <c r="D11" s="44">
        <v>80</v>
      </c>
      <c r="E11" s="3">
        <v>85</v>
      </c>
      <c r="F11" s="4">
        <v>90</v>
      </c>
      <c r="G11" s="3">
        <v>95</v>
      </c>
      <c r="H11" s="5">
        <v>100</v>
      </c>
    </row>
    <row r="12" spans="1:8" x14ac:dyDescent="0.3">
      <c r="A12" s="6">
        <v>1000</v>
      </c>
      <c r="B12" s="7">
        <v>15</v>
      </c>
      <c r="C12" s="43">
        <v>14</v>
      </c>
      <c r="D12" s="45">
        <v>13</v>
      </c>
      <c r="E12" s="7">
        <v>12</v>
      </c>
      <c r="F12" s="8">
        <v>12</v>
      </c>
      <c r="G12" s="7">
        <v>11</v>
      </c>
      <c r="H12" s="9">
        <v>10</v>
      </c>
    </row>
    <row r="13" spans="1:8" x14ac:dyDescent="0.3">
      <c r="A13" s="6">
        <v>2500</v>
      </c>
      <c r="B13" s="7">
        <v>36</v>
      </c>
      <c r="C13" s="8">
        <v>34</v>
      </c>
      <c r="D13" s="45">
        <v>32</v>
      </c>
      <c r="E13" s="7">
        <v>30</v>
      </c>
      <c r="F13" s="8">
        <v>28</v>
      </c>
      <c r="G13" s="7">
        <v>27</v>
      </c>
      <c r="H13" s="9">
        <v>25</v>
      </c>
    </row>
    <row r="14" spans="1:8" x14ac:dyDescent="0.3">
      <c r="A14" s="6">
        <v>5000</v>
      </c>
      <c r="B14" s="7">
        <v>72</v>
      </c>
      <c r="C14" s="8">
        <v>67</v>
      </c>
      <c r="D14" s="45">
        <v>63</v>
      </c>
      <c r="E14" s="7">
        <v>59</v>
      </c>
      <c r="F14" s="8">
        <v>56</v>
      </c>
      <c r="G14" s="7">
        <v>53</v>
      </c>
      <c r="H14" s="9">
        <v>50</v>
      </c>
    </row>
    <row r="15" spans="1:8" x14ac:dyDescent="0.3">
      <c r="A15" s="6">
        <v>7500</v>
      </c>
      <c r="B15" s="7">
        <v>108</v>
      </c>
      <c r="C15" s="8">
        <v>100</v>
      </c>
      <c r="D15" s="45">
        <v>94</v>
      </c>
      <c r="E15" s="7">
        <v>89</v>
      </c>
      <c r="F15" s="8">
        <v>84</v>
      </c>
      <c r="G15" s="7">
        <v>79</v>
      </c>
      <c r="H15" s="9">
        <v>75</v>
      </c>
    </row>
    <row r="16" spans="1:8" ht="15" thickBot="1" x14ac:dyDescent="0.35">
      <c r="A16" s="10">
        <v>10000</v>
      </c>
      <c r="B16" s="11">
        <v>143</v>
      </c>
      <c r="C16" s="12">
        <v>134</v>
      </c>
      <c r="D16" s="46">
        <v>125</v>
      </c>
      <c r="E16" s="11">
        <v>118</v>
      </c>
      <c r="F16" s="12">
        <v>112</v>
      </c>
      <c r="G16" s="11">
        <v>106</v>
      </c>
      <c r="H16" s="13">
        <v>100</v>
      </c>
    </row>
    <row r="17" spans="1:9" x14ac:dyDescent="0.3">
      <c r="A17" s="14"/>
      <c r="B17" s="7"/>
      <c r="C17" s="15"/>
      <c r="D17" s="7"/>
      <c r="E17" s="7"/>
      <c r="F17" s="15"/>
      <c r="G17" s="7"/>
      <c r="H17" s="16"/>
    </row>
    <row r="18" spans="1:9" x14ac:dyDescent="0.3">
      <c r="A18" s="14"/>
      <c r="B18" s="7"/>
      <c r="C18" s="15"/>
      <c r="D18" s="7"/>
      <c r="E18" s="7"/>
      <c r="F18" s="15"/>
      <c r="G18" s="7"/>
      <c r="H18" s="16"/>
    </row>
    <row r="20" spans="1:9" ht="18" x14ac:dyDescent="0.3">
      <c r="A20" s="63" t="s">
        <v>4</v>
      </c>
      <c r="B20" s="63"/>
      <c r="C20" s="63"/>
      <c r="D20" s="63"/>
      <c r="E20" s="63"/>
      <c r="F20" s="63"/>
      <c r="G20" s="63"/>
      <c r="H20" s="63"/>
    </row>
    <row r="21" spans="1:9" ht="18" x14ac:dyDescent="0.35">
      <c r="A21" s="17"/>
      <c r="B21" s="17"/>
      <c r="C21" s="17"/>
      <c r="D21" s="17"/>
      <c r="E21" s="17"/>
      <c r="F21" s="17"/>
      <c r="G21" s="17"/>
      <c r="H21" s="17"/>
    </row>
    <row r="22" spans="1:9" x14ac:dyDescent="0.3">
      <c r="A22" s="56" t="s">
        <v>5</v>
      </c>
      <c r="B22" s="56"/>
      <c r="C22" t="s">
        <v>22</v>
      </c>
      <c r="D22" s="18">
        <v>80</v>
      </c>
    </row>
    <row r="23" spans="1:9" x14ac:dyDescent="0.3">
      <c r="C23" t="s">
        <v>23</v>
      </c>
      <c r="D23" s="18">
        <v>20</v>
      </c>
    </row>
    <row r="24" spans="1:9" x14ac:dyDescent="0.3">
      <c r="C24" t="s">
        <v>6</v>
      </c>
      <c r="D24" s="18"/>
    </row>
    <row r="25" spans="1:9" ht="15" thickBot="1" x14ac:dyDescent="0.35"/>
    <row r="26" spans="1:9" x14ac:dyDescent="0.3">
      <c r="A26" s="57" t="s">
        <v>2</v>
      </c>
      <c r="B26" s="59" t="s">
        <v>7</v>
      </c>
      <c r="C26" s="61" t="s">
        <v>24</v>
      </c>
      <c r="D26" s="61" t="s">
        <v>8</v>
      </c>
      <c r="E26" s="61" t="s">
        <v>9</v>
      </c>
      <c r="F26" s="51" t="s">
        <v>4</v>
      </c>
      <c r="G26" s="53" t="s">
        <v>10</v>
      </c>
      <c r="H26" s="54"/>
    </row>
    <row r="27" spans="1:9" ht="58.35" customHeight="1" thickBot="1" x14ac:dyDescent="0.35">
      <c r="A27" s="58"/>
      <c r="B27" s="60"/>
      <c r="C27" s="62"/>
      <c r="D27" s="62"/>
      <c r="E27" s="62"/>
      <c r="F27" s="52"/>
      <c r="G27" s="19" t="s">
        <v>11</v>
      </c>
      <c r="H27" s="20" t="s">
        <v>12</v>
      </c>
    </row>
    <row r="28" spans="1:9" x14ac:dyDescent="0.3">
      <c r="A28" s="21" t="s">
        <v>13</v>
      </c>
      <c r="B28" s="22" t="s">
        <v>14</v>
      </c>
      <c r="C28" s="23" t="s">
        <v>15</v>
      </c>
      <c r="D28" s="23" t="s">
        <v>16</v>
      </c>
      <c r="E28" s="23" t="s">
        <v>17</v>
      </c>
      <c r="F28" s="24" t="s">
        <v>18</v>
      </c>
      <c r="G28" s="25" t="s">
        <v>19</v>
      </c>
      <c r="H28" s="26" t="s">
        <v>20</v>
      </c>
    </row>
    <row r="29" spans="1:9" x14ac:dyDescent="0.3">
      <c r="A29" s="27">
        <v>1000</v>
      </c>
      <c r="B29" s="49">
        <v>13</v>
      </c>
      <c r="C29" s="29">
        <f>A29*0.37</f>
        <v>370</v>
      </c>
      <c r="D29" s="28">
        <f>B29*($D$22-$D$23)*0.2</f>
        <v>156</v>
      </c>
      <c r="E29" s="29">
        <f>B29*($D$22-$D$23)*0.038</f>
        <v>29.64</v>
      </c>
      <c r="F29" s="28">
        <f>C29+D29+E29</f>
        <v>555.64</v>
      </c>
      <c r="G29" s="30">
        <f>A29-F29</f>
        <v>444.36</v>
      </c>
      <c r="H29" s="31">
        <f>A29-C29</f>
        <v>630</v>
      </c>
      <c r="I29" s="47"/>
    </row>
    <row r="30" spans="1:9" x14ac:dyDescent="0.3">
      <c r="A30" s="32">
        <v>2500</v>
      </c>
      <c r="B30" s="48">
        <v>32</v>
      </c>
      <c r="C30" s="34">
        <f t="shared" ref="C30:C33" si="0">A30*0.37</f>
        <v>925</v>
      </c>
      <c r="D30" s="33">
        <f t="shared" ref="D30:D33" si="1">B30*($D$22-$D$23)*0.2</f>
        <v>384</v>
      </c>
      <c r="E30" s="34">
        <f t="shared" ref="E30:E33" si="2">B30*($D$22-$D$23)*0.038</f>
        <v>72.959999999999994</v>
      </c>
      <c r="F30" s="33">
        <f t="shared" ref="F30:F33" si="3">C30+D30+E30</f>
        <v>1381.96</v>
      </c>
      <c r="G30" s="35">
        <f>A30-F30</f>
        <v>1118.04</v>
      </c>
      <c r="H30" s="36">
        <f>A30-C30</f>
        <v>1575</v>
      </c>
      <c r="I30" s="47"/>
    </row>
    <row r="31" spans="1:9" x14ac:dyDescent="0.3">
      <c r="A31" s="32">
        <v>5000</v>
      </c>
      <c r="B31" s="48">
        <v>63</v>
      </c>
      <c r="C31" s="34">
        <f t="shared" si="0"/>
        <v>1850</v>
      </c>
      <c r="D31" s="33">
        <f t="shared" si="1"/>
        <v>756</v>
      </c>
      <c r="E31" s="34">
        <f t="shared" si="2"/>
        <v>143.63999999999999</v>
      </c>
      <c r="F31" s="33">
        <f t="shared" si="3"/>
        <v>2749.64</v>
      </c>
      <c r="G31" s="35">
        <f>A31-F31</f>
        <v>2250.36</v>
      </c>
      <c r="H31" s="36">
        <f>A31-C31</f>
        <v>3150</v>
      </c>
      <c r="I31" s="47"/>
    </row>
    <row r="32" spans="1:9" x14ac:dyDescent="0.3">
      <c r="A32" s="32">
        <v>7500</v>
      </c>
      <c r="B32" s="48">
        <v>94</v>
      </c>
      <c r="C32" s="34">
        <f t="shared" si="0"/>
        <v>2775</v>
      </c>
      <c r="D32" s="33">
        <f t="shared" si="1"/>
        <v>1128</v>
      </c>
      <c r="E32" s="34">
        <f t="shared" si="2"/>
        <v>214.32</v>
      </c>
      <c r="F32" s="33">
        <f t="shared" si="3"/>
        <v>4117.32</v>
      </c>
      <c r="G32" s="35">
        <f>A32-F32</f>
        <v>3382.6800000000003</v>
      </c>
      <c r="H32" s="36">
        <f>A32-C32</f>
        <v>4725</v>
      </c>
      <c r="I32" s="47"/>
    </row>
    <row r="33" spans="1:9" ht="15" thickBot="1" x14ac:dyDescent="0.35">
      <c r="A33" s="37">
        <v>10000</v>
      </c>
      <c r="B33" s="50">
        <v>125</v>
      </c>
      <c r="C33" s="39">
        <f t="shared" si="0"/>
        <v>3700</v>
      </c>
      <c r="D33" s="38">
        <f t="shared" si="1"/>
        <v>1500</v>
      </c>
      <c r="E33" s="39">
        <f t="shared" si="2"/>
        <v>285</v>
      </c>
      <c r="F33" s="38">
        <f t="shared" si="3"/>
        <v>5485</v>
      </c>
      <c r="G33" s="40">
        <f>A33-F33</f>
        <v>4515</v>
      </c>
      <c r="H33" s="41">
        <f>A33-C33</f>
        <v>6300</v>
      </c>
      <c r="I33" s="47"/>
    </row>
    <row r="35" spans="1:9" x14ac:dyDescent="0.3">
      <c r="A35" s="55" t="s">
        <v>25</v>
      </c>
      <c r="B35" s="55"/>
      <c r="C35" s="55"/>
      <c r="D35" s="55"/>
      <c r="E35" s="55"/>
      <c r="F35" s="55"/>
      <c r="G35" s="55"/>
      <c r="H35" s="55"/>
    </row>
    <row r="36" spans="1:9" x14ac:dyDescent="0.3">
      <c r="A36" s="55"/>
      <c r="B36" s="55"/>
      <c r="C36" s="55"/>
      <c r="D36" s="55"/>
      <c r="E36" s="55"/>
      <c r="F36" s="55"/>
      <c r="G36" s="55"/>
      <c r="H36" s="55"/>
    </row>
    <row r="42" spans="1:9" x14ac:dyDescent="0.3">
      <c r="H42" s="42"/>
    </row>
  </sheetData>
  <mergeCells count="15">
    <mergeCell ref="A20:H20"/>
    <mergeCell ref="A3:H3"/>
    <mergeCell ref="A4:H4"/>
    <mergeCell ref="A8:H8"/>
    <mergeCell ref="A10:A11"/>
    <mergeCell ref="B10:H10"/>
    <mergeCell ref="F26:F27"/>
    <mergeCell ref="G26:H26"/>
    <mergeCell ref="A35:H36"/>
    <mergeCell ref="A22:B22"/>
    <mergeCell ref="A26:A27"/>
    <mergeCell ref="B26:B27"/>
    <mergeCell ref="C26:C27"/>
    <mergeCell ref="D26:D27"/>
    <mergeCell ref="E26:E27"/>
  </mergeCells>
  <pageMargins left="1.2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efault Document" ma:contentTypeID="0x0101008E2A78AE2DDD7C4494E2F8EB84825A6F00B4B0B39815F0EE45BD11F25E42EDA1E5" ma:contentTypeVersion="4" ma:contentTypeDescription="Default ExxonMobil Document" ma:contentTypeScope="" ma:versionID="d3f295b8ec5d2f100ca48ff07ca4fe41">
  <xsd:schema xmlns:xsd="http://www.w3.org/2001/XMLSchema" xmlns:xs="http://www.w3.org/2001/XMLSchema" xmlns:p="http://schemas.microsoft.com/office/2006/metadata/properties" xmlns:ns2="0750d87c-0010-4bde-897e-5eda2d060abd" targetNamespace="http://schemas.microsoft.com/office/2006/metadata/properties" ma:root="true" ma:fieldsID="8e83d9f2e3eeb91b0fc5d797951db134" ns2:_="">
    <xsd:import namespace="0750d87c-0010-4bde-897e-5eda2d060abd"/>
    <xsd:element name="properties">
      <xsd:complexType>
        <xsd:sequence>
          <xsd:element name="documentManagement">
            <xsd:complexType>
              <xsd:all>
                <xsd:element ref="ns2:MPI_x005f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0d87c-0010-4bde-897e-5eda2d060abd" elementFormDefault="qualified">
    <xsd:import namespace="http://schemas.microsoft.com/office/2006/documentManagement/types"/>
    <xsd:import namespace="http://schemas.microsoft.com/office/infopath/2007/PartnerControls"/>
    <xsd:element name="MPI_x005f_x0020_Classification" ma:index="8" ma:displayName="MPI Classification" ma:default="Not Classified" ma:description="" ma:format="Dropdown" ma:internalName="MPI_x0020_Classification" ma:readOnly="false">
      <xsd:simpleType>
        <xsd:restriction base="dms:Choice">
          <xsd:enumeration value="Not Classified"/>
          <xsd:enumeration value="Proprietary"/>
          <xsd:enumeration value="Private"/>
          <xsd:enumeration value="Restricted Distribu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PI_x005f_x0020_Classification xmlns="0750d87c-0010-4bde-897e-5eda2d060abd">Not Classified</MPI_x005f_x0020_Classification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3853A7-6C4C-4F66-A23E-668E7043FAB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4FCBBA97-6E9F-455F-9294-86E41BA47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50d87c-0010-4bde-897e-5eda2d060a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3F675-6809-4768-8EDA-CE61287D719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750d87c-0010-4bde-897e-5eda2d060abd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B280644-8157-41E9-AA46-CE5681E94E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ExxonMobil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keywords/>
  <cp:lastModifiedBy>Bradley, April J</cp:lastModifiedBy>
  <cp:lastPrinted>2015-08-20T16:51:45Z</cp:lastPrinted>
  <dcterms:created xsi:type="dcterms:W3CDTF">2015-08-20T16:43:23Z</dcterms:created>
  <dcterms:modified xsi:type="dcterms:W3CDTF">2021-06-25T13:47:31Z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0x0101008E2A78AE2DDD7C4494E2F8EB84825A6F00B4B0B39815F0EE45BD11F25E42EDA1E5</vt:lpwstr>
  </property>
  <property fmtid="{D5CDD505-2E9C-101B-9397-08002B2CF9AE}" pid="3" name="_AdHocReviewCycleID">
    <vt:i4>-370304087</vt:i4>
  </property>
  <property fmtid="{D5CDD505-2E9C-101B-9397-08002B2CF9AE}" pid="4" name="_NewReviewCycle">
    <vt:lpwstr/>
  </property>
  <property fmtid="{D5CDD505-2E9C-101B-9397-08002B2CF9AE}" pid="5" name="_EmailSubject">
    <vt:lpwstr>EFCC External Website Edits </vt:lpwstr>
  </property>
  <property fmtid="{D5CDD505-2E9C-101B-9397-08002B2CF9AE}" pid="6" name="_AuthorEmail">
    <vt:lpwstr>clare.m.sebastianelli@exxonmobil.com</vt:lpwstr>
  </property>
  <property fmtid="{D5CDD505-2E9C-101B-9397-08002B2CF9AE}" pid="7" name="_AuthorEmailDisplayName">
    <vt:lpwstr>Sebastianelli, Clare M</vt:lpwstr>
  </property>
  <property fmtid="{D5CDD505-2E9C-101B-9397-08002B2CF9AE}" pid="9" name="_PreviousAdHocReviewCycleID">
    <vt:i4>384788206</vt:i4>
  </property>
</Properties>
</file>